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65" windowHeight="95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<sst xmlns="http://schemas.openxmlformats.org/spreadsheetml/2006/main" count="22" uniqueCount="22">
  <si>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附表11：</t>
  </si>
  <si>
    <t>诸暨市2022年国有资本经营支出执行情况表</t>
  </si>
  <si>
    <t>单位:万元</t>
  </si>
  <si>
    <t>预算科目</t>
  </si>
  <si>
    <t>2021年
决算数</t>
  </si>
  <si>
    <t>2022年
预算调整数</t>
  </si>
  <si>
    <t>2022年
执行数</t>
  </si>
  <si>
    <t>比上年
增长(%）</t>
  </si>
  <si>
    <t>完成预算（%）</t>
  </si>
  <si>
    <t>一、国有资本经营预算支出</t>
  </si>
  <si>
    <t xml:space="preserve">    国有资本经营预算支出</t>
  </si>
  <si>
    <t xml:space="preserve">     解决历史遗留问题及改革成本支出</t>
  </si>
  <si>
    <t xml:space="preserve">       国有企业退休人员社会化管理补助支出</t>
  </si>
  <si>
    <t xml:space="preserve">       其他解决历史遗留问题及改革成本支出</t>
  </si>
  <si>
    <t xml:space="preserve">     国有企业资本金注入</t>
  </si>
  <si>
    <t xml:space="preserve">       其他国有企业资本金注入</t>
  </si>
  <si>
    <t xml:space="preserve">     其他国有资本经营预算支出</t>
  </si>
  <si>
    <t xml:space="preserve">       其他国有资本经营预算支出</t>
  </si>
  <si>
    <t>二、转移性支出</t>
  </si>
  <si>
    <t xml:space="preserve">    调出资金</t>
  </si>
  <si>
    <t xml:space="preserve">    结转下年</t>
  </si>
  <si>
    <t>支出合计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</si>
</sst>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_ "/>
    <numFmt numFmtId="178" formatCode="0.0_ "/>
  </numFmts>
  <fonts count="25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20">
    <xf numFmtId="0" fontId="0" fillId="0" borderId="0" xfId="0">
      <alignment vertical="center"/>
    </xf>
    <xf numFmtId="3" fontId="0" fillId="0" borderId="0" xfId="0" applyNumberFormat="1" applyFont="1" applyFill="1" applyAlignment="1" applyProtection="1">
      <alignment horizontal="right" vertical="center"/>
    </xf>
    <xf numFmtId="3" fontId="0" fillId="0" borderId="0" xfId="0" applyNumberFormat="1" applyFont="1" applyFill="1" applyAlignment="1" applyProtection="1"/>
    <xf numFmtId="0" fontId="0" fillId="0" borderId="0" xfId="0" applyFill="1">
      <alignment vertical="center"/>
    </xf>
    <xf numFmtId="3" fontId="0" fillId="0" borderId="0" xfId="0" applyNumberFormat="1" applyFill="1" applyAlignment="1" applyProtection="1">
      <alignment vertical="center"/>
    </xf>
    <xf numFmtId="0" fontId="1" fillId="0" borderId="0" xfId="49" applyFont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vertical="center"/>
    </xf>
    <xf numFmtId="3" fontId="0" fillId="0" borderId="3" xfId="0" applyNumberFormat="1" applyFont="1" applyFill="1" applyBorder="1" applyAlignment="1" applyProtection="1">
      <alignment horizontal="center" vertical="center"/>
    </xf>
    <xf numFmtId="3" fontId="0" fillId="0" borderId="3" xfId="0" applyNumberFormat="1" applyFont="1" applyFill="1" applyBorder="1" applyAlignment="1" applyProtection="1">
      <alignment horizontal="right" vertical="center"/>
    </xf>
    <xf numFmtId="177" fontId="0" fillId="0" borderId="3" xfId="0" applyNumberFormat="1" applyFont="1" applyFill="1" applyBorder="1" applyAlignment="1" applyProtection="1">
      <alignment horizontal="right"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left" vertical="center"/>
    </xf>
    <xf numFmtId="3" fontId="0" fillId="0" borderId="3" xfId="0" applyNumberFormat="1" applyFont="1" applyFill="1" applyBorder="1" applyAlignment="1" applyProtection="1">
      <alignment horizontal="left"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H10" sqref="H10"/>
    </sheetView>
  </sheetViews>
  <sheetFormatPr defaultColWidth="9" defaultRowHeight="13.5" outlineLevelCol="5"/>
  <cols>
    <col min="1" max="1" width="34.625" style="2" customWidth="1"/>
    <col min="2" max="5" width="10.625" style="2" customWidth="1"/>
    <col min="6" max="6" width="10.625" style="3" customWidth="1"/>
    <col min="7" max="16384" width="9" style="3"/>
  </cols>
  <sheetData>
    <row r="1" ht="24" customHeight="1" spans="1:1">
      <c r="A1" s="4" t="s">
        <v>0</v>
      </c>
    </row>
    <row r="2" s="1" customFormat="1" ht="30" customHeight="1" spans="1:6">
      <c r="A2" s="5" t="s">
        <v>1</v>
      </c>
      <c r="B2" s="5"/>
      <c r="C2" s="5"/>
      <c r="D2" s="5"/>
      <c r="E2" s="5"/>
      <c r="F2" s="5"/>
    </row>
    <row r="3" s="1" customFormat="1" ht="24" customHeight="1" spans="1:6">
      <c r="A3" s="6" t="s">
        <v>2</v>
      </c>
      <c r="B3" s="6"/>
      <c r="C3" s="6"/>
      <c r="D3" s="6"/>
      <c r="E3" s="6"/>
      <c r="F3" s="6"/>
    </row>
    <row r="4" s="1" customFormat="1" ht="30" customHeight="1" spans="1:6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</row>
    <row r="5" s="1" customFormat="1" ht="30" customHeight="1" spans="1:6">
      <c r="A5" s="10" t="s">
        <v>9</v>
      </c>
      <c r="B5" s="11">
        <f>SUM(B6:B6)</f>
        <v>591</v>
      </c>
      <c r="C5" s="12">
        <f>SUM(C6,C10,C12)</f>
        <v>300</v>
      </c>
      <c r="D5" s="12">
        <f>SUM(D6,D10,D12)</f>
        <v>384</v>
      </c>
      <c r="E5" s="13">
        <f>(D5/B5-1)*100</f>
        <v>-35.0253807106599</v>
      </c>
      <c r="F5" s="14">
        <f>D5/C5*100</f>
        <v>128</v>
      </c>
    </row>
    <row r="6" s="1" customFormat="1" ht="30" customHeight="1" spans="1:6">
      <c r="A6" s="15" t="s">
        <v>10</v>
      </c>
      <c r="B6" s="11">
        <f>B7+B10+B12</f>
        <v>591</v>
      </c>
      <c r="C6" s="11">
        <f>C7+C10+C12</f>
        <v>300</v>
      </c>
      <c r="D6" s="11">
        <f>D7+D10+D12</f>
        <v>384</v>
      </c>
      <c r="E6" s="13">
        <f>(D6/B6-1)*100</f>
        <v>-35.0253807106599</v>
      </c>
      <c r="F6" s="14">
        <f>D6/C6*100</f>
        <v>128</v>
      </c>
    </row>
    <row r="7" s="1" customFormat="1" ht="30" customHeight="1" spans="1:6">
      <c r="A7" s="15" t="s">
        <v>11</v>
      </c>
      <c r="B7" s="11">
        <v>591</v>
      </c>
      <c r="C7" s="12">
        <v>300</v>
      </c>
      <c r="D7" s="12">
        <v>384</v>
      </c>
      <c r="E7" s="13">
        <f>(D7/B7-1)*100</f>
        <v>-35.0253807106599</v>
      </c>
      <c r="F7" s="14">
        <f>D7/C7*100</f>
        <v>128</v>
      </c>
    </row>
    <row r="8" s="1" customFormat="1" ht="30" customHeight="1" spans="1:6">
      <c r="A8" s="15" t="s">
        <v>12</v>
      </c>
      <c r="B8" s="11">
        <v>7</v>
      </c>
      <c r="C8" s="12"/>
      <c r="D8" s="12"/>
      <c r="E8" s="13"/>
      <c r="F8" s="14"/>
    </row>
    <row r="9" s="1" customFormat="1" ht="30" customHeight="1" spans="1:6">
      <c r="A9" s="15" t="s">
        <v>13</v>
      </c>
      <c r="B9" s="11">
        <v>584</v>
      </c>
      <c r="C9" s="12"/>
      <c r="D9" s="12"/>
      <c r="E9" s="13"/>
      <c r="F9" s="14"/>
    </row>
    <row r="10" s="1" customFormat="1" ht="30" customHeight="1" spans="1:6">
      <c r="A10" s="15" t="s">
        <v>14</v>
      </c>
      <c r="B10" s="12">
        <f>B11</f>
        <v>0</v>
      </c>
      <c r="C10" s="12">
        <f>C11</f>
        <v>0</v>
      </c>
      <c r="D10" s="12">
        <f>D11</f>
        <v>0</v>
      </c>
      <c r="E10" s="13"/>
      <c r="F10" s="14"/>
    </row>
    <row r="11" s="1" customFormat="1" ht="30" customHeight="1" spans="1:6">
      <c r="A11" s="15" t="s">
        <v>15</v>
      </c>
      <c r="B11" s="12"/>
      <c r="C11" s="12"/>
      <c r="D11" s="12"/>
      <c r="E11" s="13"/>
      <c r="F11" s="14"/>
    </row>
    <row r="12" s="1" customFormat="1" ht="30" customHeight="1" spans="1:6">
      <c r="A12" s="15" t="s">
        <v>16</v>
      </c>
      <c r="B12" s="12">
        <f>B13</f>
        <v>0</v>
      </c>
      <c r="C12" s="12">
        <f>C13</f>
        <v>0</v>
      </c>
      <c r="D12" s="12">
        <f>D13</f>
        <v>0</v>
      </c>
      <c r="E12" s="13"/>
      <c r="F12" s="14"/>
    </row>
    <row r="13" s="1" customFormat="1" ht="30" customHeight="1" spans="1:6">
      <c r="A13" s="15" t="s">
        <v>17</v>
      </c>
      <c r="B13" s="12"/>
      <c r="C13" s="12"/>
      <c r="D13" s="12"/>
      <c r="E13" s="13"/>
      <c r="F13" s="14"/>
    </row>
    <row r="14" s="1" customFormat="1" ht="30" customHeight="1" spans="1:6">
      <c r="A14" s="16" t="s">
        <v>18</v>
      </c>
      <c r="B14" s="11">
        <f>SUM(B15:B16)</f>
        <v>40018</v>
      </c>
      <c r="C14" s="12">
        <f>SUM(C15:C16)</f>
        <v>12024</v>
      </c>
      <c r="D14" s="12">
        <f>SUM(D15:D16)</f>
        <v>12377</v>
      </c>
      <c r="E14" s="13">
        <f>(D14/B14-1)*100</f>
        <v>-69.0714178619621</v>
      </c>
      <c r="F14" s="14">
        <f>D14/C14*100</f>
        <v>102.935795076514</v>
      </c>
    </row>
    <row r="15" s="1" customFormat="1" ht="30" customHeight="1" spans="1:6">
      <c r="A15" s="17" t="s">
        <v>19</v>
      </c>
      <c r="B15" s="11">
        <v>28007</v>
      </c>
      <c r="C15" s="18">
        <v>13</v>
      </c>
      <c r="D15" s="12">
        <v>12364</v>
      </c>
      <c r="E15" s="13">
        <f>(D15/B15-1)*100</f>
        <v>-55.8538936694398</v>
      </c>
      <c r="F15" s="14"/>
    </row>
    <row r="16" s="1" customFormat="1" ht="30" customHeight="1" spans="1:6">
      <c r="A16" s="17" t="s">
        <v>20</v>
      </c>
      <c r="B16" s="11">
        <v>12011</v>
      </c>
      <c r="C16" s="12">
        <v>12011</v>
      </c>
      <c r="D16" s="18">
        <v>13</v>
      </c>
      <c r="E16" s="13"/>
      <c r="F16" s="14"/>
    </row>
    <row r="17" ht="30" customHeight="1" spans="1:6">
      <c r="A17" s="19" t="s">
        <v>21</v>
      </c>
      <c r="B17" s="11">
        <f>B5+B14</f>
        <v>40609</v>
      </c>
      <c r="C17" s="12">
        <f>C5+C14</f>
        <v>12324</v>
      </c>
      <c r="D17" s="12">
        <f>D5+D14</f>
        <v>12761</v>
      </c>
      <c r="E17" s="13">
        <f>(D17/B17-1)*100</f>
        <v>-68.5759314437686</v>
      </c>
      <c r="F17" s="14">
        <f>D17/C17*100</f>
        <v>103.545926647192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2023-01-20T04:23:01Z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A83D5405474143269212874466D378AE</vt:lpwstr>
  </property>
  <property fmtid="{D5CDD505-2E9C-101B-9397-08002B2CF9AE}" pid="3" name="KSOProductBuildVer">
    <vt:lpwstr>2052-11.8.2.11718</vt:lpwstr>
  </property>
</Properties>
</file>